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darren/Documents/Rivers and wetlands/Projects/NSW Fisheries/river restart guidance/"/>
    </mc:Choice>
  </mc:AlternateContent>
  <xr:revisionPtr revIDLastSave="0" documentId="13_ncr:1_{20962B53-B87C-744C-BC67-F42CFDAE0102}" xr6:coauthVersionLast="36" xr6:coauthVersionMax="36" xr10:uidLastSave="{00000000-0000-0000-0000-000000000000}"/>
  <bookViews>
    <workbookView xWindow="0" yWindow="460" windowWidth="38400" windowHeight="19760" xr2:uid="{9B576769-5488-C54B-B597-76B48DA70101}"/>
  </bookViews>
  <sheets>
    <sheet name="Disclaimer" sheetId="3" r:id="rId1"/>
    <sheet name="Prediction" sheetId="2" r:id="rId2"/>
    <sheet name="Sheet1" sheetId="1" state="hidden"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J21" i="1"/>
  <c r="L21" i="1" s="1"/>
  <c r="J22" i="1"/>
  <c r="L22" i="1" s="1"/>
  <c r="M20" i="1"/>
  <c r="M21" i="1"/>
  <c r="M22" i="1"/>
  <c r="L20" i="1"/>
  <c r="K20" i="1"/>
  <c r="K21" i="1"/>
  <c r="K22" i="1"/>
  <c r="H20" i="1"/>
  <c r="H21" i="1"/>
  <c r="H22" i="1"/>
  <c r="I22" i="1" s="1"/>
  <c r="I20" i="1"/>
  <c r="I21" i="1"/>
  <c r="H16" i="1"/>
  <c r="I16" i="1" s="1"/>
  <c r="I23" i="1"/>
  <c r="J23" i="1" s="1"/>
  <c r="I26" i="1"/>
  <c r="I27" i="1"/>
  <c r="E3" i="1"/>
  <c r="E4" i="1"/>
  <c r="E5" i="1"/>
  <c r="E6" i="1"/>
  <c r="E7" i="1"/>
  <c r="E8" i="1"/>
  <c r="E9" i="1"/>
  <c r="E10" i="1"/>
  <c r="E11" i="1"/>
  <c r="E12" i="1"/>
  <c r="E13" i="1"/>
  <c r="E14" i="1"/>
  <c r="E15" i="1"/>
  <c r="E16" i="1"/>
  <c r="E17" i="1"/>
  <c r="E18" i="1"/>
  <c r="E19" i="1"/>
  <c r="E2" i="1"/>
  <c r="D3" i="1"/>
  <c r="D4" i="1"/>
  <c r="D5" i="1"/>
  <c r="D6" i="1"/>
  <c r="D7" i="1"/>
  <c r="D8" i="1"/>
  <c r="D9" i="1"/>
  <c r="D10" i="1"/>
  <c r="D11" i="1"/>
  <c r="D12" i="1"/>
  <c r="D13" i="1"/>
  <c r="D14" i="1"/>
  <c r="D15" i="1"/>
  <c r="D16" i="1"/>
  <c r="D17" i="1"/>
  <c r="H17" i="1" s="1"/>
  <c r="D18" i="1"/>
  <c r="D19" i="1"/>
  <c r="D2" i="1"/>
  <c r="I24" i="1"/>
  <c r="J24" i="1" s="1"/>
  <c r="I25" i="1"/>
  <c r="J25" i="1" s="1"/>
  <c r="I28" i="1"/>
  <c r="H18" i="1" l="1"/>
  <c r="I18" i="1" s="1"/>
  <c r="H15" i="1"/>
  <c r="J15" i="1" s="1"/>
  <c r="J16" i="1"/>
  <c r="I17" i="1"/>
  <c r="J17" i="1"/>
  <c r="M17" i="1"/>
  <c r="K17" i="1"/>
  <c r="M18" i="1"/>
  <c r="K18" i="1"/>
  <c r="H14" i="1"/>
  <c r="I14" i="1" s="1"/>
  <c r="H19" i="1"/>
  <c r="K16" i="1"/>
  <c r="M16" i="1"/>
  <c r="H11" i="1"/>
  <c r="I11" i="1" s="1"/>
  <c r="H12" i="1"/>
  <c r="K12" i="1" s="1"/>
  <c r="H13" i="1"/>
  <c r="H10" i="1"/>
  <c r="J10" i="1" s="1"/>
  <c r="H9" i="1"/>
  <c r="J9" i="1" s="1"/>
  <c r="H8" i="1"/>
  <c r="J8" i="1" s="1"/>
  <c r="H7" i="1"/>
  <c r="J7" i="1" s="1"/>
  <c r="H6" i="1"/>
  <c r="J6" i="1" s="1"/>
  <c r="H5" i="1"/>
  <c r="J5" i="1" s="1"/>
  <c r="H4" i="1"/>
  <c r="J4" i="1" s="1"/>
  <c r="H2" i="1"/>
  <c r="J2" i="1" s="1"/>
  <c r="H3" i="1"/>
  <c r="J3" i="1" s="1"/>
  <c r="M14" i="1" l="1"/>
  <c r="K11" i="1"/>
  <c r="J18" i="1"/>
  <c r="K14" i="1"/>
  <c r="L14" i="1" s="1"/>
  <c r="I15" i="1"/>
  <c r="J14" i="1"/>
  <c r="L16" i="1"/>
  <c r="K15" i="1"/>
  <c r="L15" i="1" s="1"/>
  <c r="L18" i="1"/>
  <c r="M15" i="1"/>
  <c r="L17" i="1"/>
  <c r="M19" i="1"/>
  <c r="K19" i="1"/>
  <c r="I19" i="1"/>
  <c r="J19" i="1"/>
  <c r="J11" i="1"/>
  <c r="J12" i="1"/>
  <c r="L12" i="1" s="1"/>
  <c r="M12" i="1" s="1"/>
  <c r="I12" i="1"/>
  <c r="J13" i="1"/>
  <c r="K13" i="1"/>
  <c r="I13" i="1"/>
  <c r="K9" i="1"/>
  <c r="L9" i="1" s="1"/>
  <c r="M9" i="1" s="1"/>
  <c r="I9" i="1"/>
  <c r="I10" i="1"/>
  <c r="K10" i="1"/>
  <c r="L10" i="1" s="1"/>
  <c r="M10" i="1" s="1"/>
  <c r="K8" i="1"/>
  <c r="L8" i="1" s="1"/>
  <c r="M8" i="1" s="1"/>
  <c r="I8" i="1"/>
  <c r="K7" i="1"/>
  <c r="L7" i="1" s="1"/>
  <c r="M7" i="1" s="1"/>
  <c r="I7" i="1"/>
  <c r="K6" i="1"/>
  <c r="L6" i="1" s="1"/>
  <c r="M6" i="1" s="1"/>
  <c r="I6" i="1"/>
  <c r="K5" i="1"/>
  <c r="L5" i="1" s="1"/>
  <c r="M5" i="1" s="1"/>
  <c r="I5" i="1"/>
  <c r="I4" i="1"/>
  <c r="K4" i="1"/>
  <c r="L4" i="1" s="1"/>
  <c r="M4" i="1" s="1"/>
  <c r="K3" i="1"/>
  <c r="L3" i="1" s="1"/>
  <c r="M3" i="1" s="1"/>
  <c r="I3" i="1"/>
  <c r="K2" i="1"/>
  <c r="I2" i="1"/>
  <c r="L11" i="1" l="1"/>
  <c r="M11" i="1" s="1"/>
  <c r="L19" i="1"/>
  <c r="N2" i="1"/>
  <c r="L13" i="1"/>
  <c r="M13" i="1" s="1"/>
  <c r="L2" i="1"/>
  <c r="M2" i="1" s="1"/>
  <c r="O2" i="1" l="1"/>
  <c r="P2" i="1" s="1"/>
  <c r="H2" i="2" s="1"/>
</calcChain>
</file>

<file path=xl/sharedStrings.xml><?xml version="1.0" encoding="utf-8"?>
<sst xmlns="http://schemas.openxmlformats.org/spreadsheetml/2006/main" count="22" uniqueCount="21">
  <si>
    <t>Depth (m)</t>
  </si>
  <si>
    <t>Dissolved oxygen concentration (mg/l)</t>
  </si>
  <si>
    <t>Dissolved oxygen conentration (mg/L)</t>
  </si>
  <si>
    <t>Increment (raw)</t>
  </si>
  <si>
    <t>Increment</t>
  </si>
  <si>
    <t>mg/L</t>
  </si>
  <si>
    <t>Insert the corresponding  dissolved oxygen concentration (in mg/L) in the blue column (E)</t>
  </si>
  <si>
    <t>Start with the measurement closest to the surface and proceed down the water column</t>
  </si>
  <si>
    <t>This tool will only work if measurements are made throughout the water column including closse to the bottom</t>
  </si>
  <si>
    <t xml:space="preserve">Instructions: </t>
  </si>
  <si>
    <t xml:space="preserve">Predicted dissolved oxygen concentration on mixing = </t>
  </si>
  <si>
    <t>A maximum of 20 measurements can be entered</t>
  </si>
  <si>
    <t>Mixing may occur following a cool change</t>
  </si>
  <si>
    <t>During periods of hot weather the dissolved oxygen levels in the hypolimnion will decline, and should be factored into decision making.</t>
  </si>
  <si>
    <t xml:space="preserve">Note that this prediction is only applicable for the time of measurement. </t>
  </si>
  <si>
    <t>Surface dissolved oxygen concentrations will be lower overnight because of algal respiration</t>
  </si>
  <si>
    <t>Insert the depth (in metres) in the yellow column (D)</t>
  </si>
  <si>
    <t>This model is based on a number of simplifying instructions including that the channel is "i_i" shaped and that the dissolved oxygen concentration is constant between measurements at different depths.  Therfore, the model contains inherent errors.  Nervetheless, the Model has proved useful in predicitng the onset of hypoxia (or otherwise ) in lowland rivers in the Murray-Darling Basin</t>
  </si>
  <si>
    <t>Darren Baldwin
Rivers and Wetlands
darren@riversandwetlands.com.au</t>
  </si>
  <si>
    <t>For further information contact:</t>
  </si>
  <si>
    <t>This model is for illustrative purposes only.  To the extent permitted by law, the Commonwealth of Australia, the author of this model does not assume liability of any kind whatsoever resulting from any person's use or reliance upon the content of this model.  Before taking any action or decision based on the information in this publication, readers should seek expert professional, scientific and technical advice and form their own view of the applicability and correctness of the outputs of this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</si>
</sst>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0" fillId="2" borderId="1" xfId="0" applyFill="1" applyBorder="1"/>
    <xf numFmtId="0" fontId="0" fillId="3" borderId="1" xfId="0" applyFill="1" applyBorder="1"/>
    <xf numFmtId="164" fontId="1" fillId="0" borderId="0" xfId="0" applyNumberFormat="1" applyFont="1"/>
    <xf numFmtId="0" fontId="0" fillId="0" borderId="2" xfId="0" applyBorder="1" applyAlignment="1">
      <alignment horizontal="left" vertical="top" wrapText="1"/>
    </xf>
    <xf numFmtId="0" fontId="3" fillId="0" borderId="2" xfId="1" applyFont="1" applyFill="1" applyBorder="1" applyAlignment="1">
      <alignment wrapText="1"/>
    </xf>
    <xf numFmtId="0" fontId="4" fillId="0" borderId="2" xfId="0" applyFont="1" applyBorder="1"/>
  </cellXfs>
  <cellStyles count="2">
    <cellStyle name="Hyperlink" xfId="1" builtinId="8"/>
    <cellStyle name="Normal" xfId="0" builtinId="0"/>
  </cellStyles>
  <dxfs count="4">
    <dxf>
      <font>
        <color rgb="FF9C0006"/>
      </font>
      <fill>
        <patternFill>
          <bgColor rgb="FFFFC7CE"/>
        </patternFill>
      </fill>
    </dxf>
    <dxf>
      <font>
        <color rgb="FF006100"/>
      </font>
      <fill>
        <patternFill>
          <bgColor rgb="FFC6EFCE"/>
        </patternFill>
      </fill>
    </dxf>
    <dxf>
      <font>
        <color rgb="FF9C0006"/>
      </font>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E07E3-D21B-904A-8455-39A9BDD10534}">
  <dimension ref="A1:A5"/>
  <sheetViews>
    <sheetView tabSelected="1" workbookViewId="0">
      <selection activeCell="A3" sqref="A3"/>
    </sheetView>
  </sheetViews>
  <sheetFormatPr baseColWidth="10" defaultRowHeight="16" x14ac:dyDescent="0.2"/>
  <cols>
    <col min="1" max="1" width="101" customWidth="1"/>
  </cols>
  <sheetData>
    <row r="1" spans="1:1" ht="68" x14ac:dyDescent="0.2">
      <c r="A1" s="4" t="s">
        <v>17</v>
      </c>
    </row>
    <row r="2" spans="1:1" x14ac:dyDescent="0.2">
      <c r="A2" s="4"/>
    </row>
    <row r="3" spans="1:1" ht="85" x14ac:dyDescent="0.2">
      <c r="A3" s="4" t="s">
        <v>20</v>
      </c>
    </row>
    <row r="4" spans="1:1" x14ac:dyDescent="0.2">
      <c r="A4" s="6" t="s">
        <v>19</v>
      </c>
    </row>
    <row r="5" spans="1:1" ht="48" x14ac:dyDescent="0.2">
      <c r="A5" s="5"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41B8-82E8-2F4A-859F-382927BDC359}">
  <dimension ref="A1:I22"/>
  <sheetViews>
    <sheetView workbookViewId="0">
      <selection activeCell="H2" sqref="H2"/>
    </sheetView>
  </sheetViews>
  <sheetFormatPr baseColWidth="10" defaultRowHeight="16" x14ac:dyDescent="0.2"/>
  <cols>
    <col min="1" max="1" width="114.5" bestFit="1" customWidth="1"/>
    <col min="2" max="2" width="8" customWidth="1"/>
    <col min="3" max="3" width="9.1640625" customWidth="1"/>
    <col min="4" max="5" width="32.6640625" bestFit="1" customWidth="1"/>
    <col min="7" max="7" width="43.83203125" bestFit="1" customWidth="1"/>
  </cols>
  <sheetData>
    <row r="1" spans="1:9" x14ac:dyDescent="0.2">
      <c r="D1" t="s">
        <v>0</v>
      </c>
      <c r="E1" t="s">
        <v>2</v>
      </c>
    </row>
    <row r="2" spans="1:9" x14ac:dyDescent="0.2">
      <c r="A2" t="s">
        <v>9</v>
      </c>
      <c r="D2" s="1">
        <v>1</v>
      </c>
      <c r="E2" s="2">
        <v>10</v>
      </c>
      <c r="G2" t="s">
        <v>10</v>
      </c>
      <c r="H2" s="3">
        <f>Sheet1!P2</f>
        <v>2.625</v>
      </c>
      <c r="I2" t="s">
        <v>5</v>
      </c>
    </row>
    <row r="3" spans="1:9" x14ac:dyDescent="0.2">
      <c r="A3" t="s">
        <v>16</v>
      </c>
      <c r="D3" s="1">
        <v>2</v>
      </c>
      <c r="E3" s="2">
        <v>10</v>
      </c>
    </row>
    <row r="4" spans="1:9" x14ac:dyDescent="0.2">
      <c r="A4" t="s">
        <v>6</v>
      </c>
      <c r="D4" s="1">
        <v>3</v>
      </c>
      <c r="E4" s="2">
        <v>0</v>
      </c>
    </row>
    <row r="5" spans="1:9" x14ac:dyDescent="0.2">
      <c r="A5" t="s">
        <v>7</v>
      </c>
      <c r="D5" s="1">
        <v>4</v>
      </c>
      <c r="E5" s="2">
        <v>1</v>
      </c>
    </row>
    <row r="6" spans="1:9" x14ac:dyDescent="0.2">
      <c r="A6" t="s">
        <v>8</v>
      </c>
      <c r="D6" s="1">
        <v>5</v>
      </c>
      <c r="E6" s="2">
        <v>0</v>
      </c>
    </row>
    <row r="7" spans="1:9" x14ac:dyDescent="0.2">
      <c r="A7" t="s">
        <v>11</v>
      </c>
      <c r="D7" s="1">
        <v>6</v>
      </c>
      <c r="E7" s="2">
        <v>0</v>
      </c>
    </row>
    <row r="8" spans="1:9" x14ac:dyDescent="0.2">
      <c r="D8" s="1">
        <v>8</v>
      </c>
      <c r="E8" s="2">
        <v>0</v>
      </c>
    </row>
    <row r="9" spans="1:9" x14ac:dyDescent="0.2">
      <c r="A9" t="s">
        <v>14</v>
      </c>
      <c r="D9" s="1"/>
      <c r="E9" s="2"/>
    </row>
    <row r="10" spans="1:9" x14ac:dyDescent="0.2">
      <c r="A10" t="s">
        <v>15</v>
      </c>
      <c r="D10" s="1"/>
      <c r="E10" s="2"/>
    </row>
    <row r="11" spans="1:9" x14ac:dyDescent="0.2">
      <c r="A11" t="s">
        <v>13</v>
      </c>
      <c r="D11" s="1"/>
      <c r="E11" s="2"/>
    </row>
    <row r="12" spans="1:9" x14ac:dyDescent="0.2">
      <c r="A12" t="s">
        <v>12</v>
      </c>
      <c r="D12" s="1"/>
      <c r="E12" s="2"/>
    </row>
    <row r="13" spans="1:9" x14ac:dyDescent="0.2">
      <c r="D13" s="1"/>
      <c r="E13" s="2"/>
    </row>
    <row r="14" spans="1:9" x14ac:dyDescent="0.2">
      <c r="D14" s="1"/>
      <c r="E14" s="2"/>
    </row>
    <row r="15" spans="1:9" x14ac:dyDescent="0.2">
      <c r="D15" s="1"/>
      <c r="E15" s="2"/>
    </row>
    <row r="16" spans="1:9" x14ac:dyDescent="0.2">
      <c r="D16" s="1"/>
      <c r="E16" s="2"/>
    </row>
    <row r="17" spans="4:5" x14ac:dyDescent="0.2">
      <c r="D17" s="1"/>
      <c r="E17" s="2"/>
    </row>
    <row r="18" spans="4:5" x14ac:dyDescent="0.2">
      <c r="D18" s="1"/>
      <c r="E18" s="2"/>
    </row>
    <row r="19" spans="4:5" x14ac:dyDescent="0.2">
      <c r="D19" s="1"/>
      <c r="E19" s="2"/>
    </row>
    <row r="20" spans="4:5" x14ac:dyDescent="0.2">
      <c r="D20" s="1"/>
      <c r="E20" s="2"/>
    </row>
    <row r="21" spans="4:5" x14ac:dyDescent="0.2">
      <c r="D21" s="1"/>
      <c r="E21" s="2"/>
    </row>
    <row r="22" spans="4:5" x14ac:dyDescent="0.2">
      <c r="D22" s="1"/>
      <c r="E22" s="2"/>
    </row>
  </sheetData>
  <conditionalFormatting sqref="H2">
    <cfRule type="colorScale" priority="1">
      <colorScale>
        <cfvo type="num" val="2.5"/>
        <cfvo type="percentile" val="50"/>
        <cfvo type="num" val="4.0999999999999996"/>
        <color rgb="FFFF7128"/>
        <color rgb="FFFFEB84"/>
        <color rgb="FF00B050"/>
      </colorScale>
    </cfRule>
    <cfRule type="colorScale" priority="2">
      <colorScale>
        <cfvo type="num" val="2"/>
        <cfvo type="percentile" val="50"/>
        <cfvo type="num" val="4.0999999999999996"/>
        <color rgb="FFFF7128"/>
        <color rgb="FFFFEB84"/>
        <color rgb="FF00B050"/>
      </colorScale>
    </cfRule>
    <cfRule type="colorScale" priority="3">
      <colorScale>
        <cfvo type="num" val="2"/>
        <cfvo type="percentile" val="50"/>
        <cfvo type="num" val="4.0999999999999996"/>
        <color rgb="FFFF7128"/>
        <color rgb="FFFFEB84"/>
        <color rgb="FFFFEF9C"/>
      </colorScale>
    </cfRule>
    <cfRule type="colorScale" priority="4">
      <colorScale>
        <cfvo type="num" val="2.1"/>
        <cfvo type="percentile" val="50"/>
        <cfvo type="num" val="4.0999999999999996"/>
        <color rgb="FFFF7128"/>
        <color rgb="FFFFEB84"/>
        <color rgb="FF00B050"/>
      </colorScale>
    </cfRule>
    <cfRule type="colorScale" priority="5">
      <colorScale>
        <cfvo type="formula" val="&quot;&lt;=2.1&quot;"/>
        <cfvo type="percentile" val="50"/>
        <cfvo type="formula" val="&quot;&gt;=4.1&quot;"/>
        <color rgb="FFFF7128"/>
        <color rgb="FFFFEB84"/>
        <color rgb="FF00B050"/>
      </colorScale>
    </cfRule>
    <cfRule type="colorScale" priority="6">
      <colorScale>
        <cfvo type="formula" val="&quot;&lt;=2&quot;"/>
        <cfvo type="percentile" val="50"/>
        <cfvo type="formula" val="&quot;&gt;=4&quot;"/>
        <color rgb="FFFF7128"/>
        <color rgb="FFFFEB84"/>
        <color rgb="FF00B050"/>
      </colorScale>
    </cfRule>
    <cfRule type="colorScale" priority="7">
      <colorScale>
        <cfvo type="num" val="&quot;&lt;=2&quot;"/>
        <cfvo type="percentile" val="50"/>
        <cfvo type="num" val="&quot;&gt;=4&quot;"/>
        <color rgb="FFFF7128"/>
        <color rgb="FFFFEB84"/>
        <color rgb="FF00B050"/>
      </colorScale>
    </cfRule>
    <cfRule type="colorScale" priority="8">
      <colorScale>
        <cfvo type="num" val="&quot;&lt;=2&quot;"/>
        <cfvo type="percentile" val="50"/>
        <cfvo type="num" val="&quot;&gt;4&quot;"/>
        <color rgb="FFFF7128"/>
        <color rgb="FFFFEB84"/>
        <color rgb="FF00B050"/>
      </colorScale>
    </cfRule>
    <cfRule type="cellIs" dxfId="3" priority="9" operator="between">
      <formula>2</formula>
      <formula>4</formula>
    </cfRule>
    <cfRule type="cellIs" dxfId="2" priority="10" operator="lessThan">
      <formula>2</formula>
    </cfRule>
    <cfRule type="colorScale" priority="11">
      <colorScale>
        <cfvo type="num" val="&quot;&lt;2&quot;"/>
        <cfvo type="num" val="&quot;&gt;2&quot;"/>
        <color rgb="FFFF7128"/>
        <color rgb="FF00B050"/>
      </colorScale>
    </cfRule>
    <cfRule type="colorScale" priority="12">
      <colorScale>
        <cfvo type="num" val="&quot;&lt;2&quot;"/>
        <cfvo type="num" val="&quot;&gt;2&quot;"/>
        <color rgb="FFFF7128"/>
        <color rgb="FF00B050"/>
      </colorScale>
    </cfRule>
    <cfRule type="cellIs" dxfId="1" priority="17" operator="greaterThan">
      <formula>4</formula>
    </cfRule>
    <cfRule type="cellIs" dxfId="0" priority="18" operator="lessThan">
      <formula>2</formula>
    </cfRule>
    <cfRule type="colorScale" priority="19">
      <colorScale>
        <cfvo type="formula" val="&quot;&lt;2&quot;"/>
        <cfvo type="formula" val="&quot;&gt;2&quot;"/>
        <color rgb="FFFF7128"/>
        <color rgb="FF00B050"/>
      </colorScale>
    </cfRule>
    <cfRule type="colorScale" priority="22">
      <colorScale>
        <cfvo type="formula" val="&quot;&lt;2&quot;"/>
        <cfvo type="formula" val="&quot;&lt;4&quot;"/>
        <cfvo type="formula" val="&quot;&gt;4&quot;"/>
        <color rgb="FFFF7128"/>
        <color rgb="FFFFC000"/>
        <color rgb="FF00B05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744E-0828-2F43-A6C0-764667ED2748}">
  <dimension ref="D1:P28"/>
  <sheetViews>
    <sheetView workbookViewId="0">
      <selection activeCell="D21" sqref="C21:D21"/>
    </sheetView>
  </sheetViews>
  <sheetFormatPr baseColWidth="10" defaultRowHeight="16" x14ac:dyDescent="0.2"/>
  <cols>
    <col min="5" max="5" width="32.6640625" customWidth="1"/>
    <col min="8" max="8" width="14.5" bestFit="1" customWidth="1"/>
  </cols>
  <sheetData>
    <row r="1" spans="4:16" x14ac:dyDescent="0.2">
      <c r="D1" t="s">
        <v>0</v>
      </c>
      <c r="E1" t="s">
        <v>1</v>
      </c>
      <c r="H1" t="s">
        <v>3</v>
      </c>
      <c r="I1" t="s">
        <v>4</v>
      </c>
    </row>
    <row r="2" spans="4:16" x14ac:dyDescent="0.2">
      <c r="D2">
        <f>Prediction!D2</f>
        <v>1</v>
      </c>
      <c r="E2">
        <f>Prediction!E2</f>
        <v>10</v>
      </c>
      <c r="H2">
        <f>D2-0</f>
        <v>1</v>
      </c>
      <c r="I2">
        <f>IF(H2&gt;0,H2,"")</f>
        <v>1</v>
      </c>
      <c r="J2">
        <f>E2*H2</f>
        <v>10</v>
      </c>
      <c r="K2">
        <f>IF(H2&gt;0,1,"")</f>
        <v>1</v>
      </c>
      <c r="L2">
        <f>K2*J2</f>
        <v>10</v>
      </c>
      <c r="M2">
        <f>IF(H2&gt;0,L2,"")</f>
        <v>10</v>
      </c>
      <c r="N2">
        <f>SUM(I2:I22)</f>
        <v>8</v>
      </c>
      <c r="O2">
        <f>SUM(M2:M22)</f>
        <v>21</v>
      </c>
      <c r="P2">
        <f>O2/N2</f>
        <v>2.625</v>
      </c>
    </row>
    <row r="3" spans="4:16" x14ac:dyDescent="0.2">
      <c r="D3">
        <f>Prediction!D3</f>
        <v>2</v>
      </c>
      <c r="E3">
        <f>Prediction!E3</f>
        <v>10</v>
      </c>
      <c r="H3">
        <f>D3-D2</f>
        <v>1</v>
      </c>
      <c r="I3">
        <f t="shared" ref="I3:I22" si="0">IF(H3&gt;0,H3,"")</f>
        <v>1</v>
      </c>
      <c r="J3">
        <f t="shared" ref="J3:J22" si="1">E3*H3</f>
        <v>10</v>
      </c>
      <c r="K3">
        <f t="shared" ref="K3:K22" si="2">IF(H3&gt;0,1,"")</f>
        <v>1</v>
      </c>
      <c r="L3">
        <f t="shared" ref="L3:L22" si="3">K3*J3</f>
        <v>10</v>
      </c>
      <c r="M3">
        <f t="shared" ref="M3:M22" si="4">IF(H3&gt;0,L3,"")</f>
        <v>10</v>
      </c>
    </row>
    <row r="4" spans="4:16" x14ac:dyDescent="0.2">
      <c r="D4">
        <f>Prediction!D4</f>
        <v>3</v>
      </c>
      <c r="E4">
        <f>Prediction!E4</f>
        <v>0</v>
      </c>
      <c r="H4">
        <f t="shared" ref="H4:H22" si="5">D4-D3</f>
        <v>1</v>
      </c>
      <c r="I4">
        <f t="shared" si="0"/>
        <v>1</v>
      </c>
      <c r="J4">
        <f t="shared" si="1"/>
        <v>0</v>
      </c>
      <c r="K4">
        <f t="shared" si="2"/>
        <v>1</v>
      </c>
      <c r="L4">
        <f t="shared" si="3"/>
        <v>0</v>
      </c>
      <c r="M4">
        <f t="shared" si="4"/>
        <v>0</v>
      </c>
    </row>
    <row r="5" spans="4:16" x14ac:dyDescent="0.2">
      <c r="D5">
        <f>Prediction!D5</f>
        <v>4</v>
      </c>
      <c r="E5">
        <f>Prediction!E5</f>
        <v>1</v>
      </c>
      <c r="H5">
        <f t="shared" si="5"/>
        <v>1</v>
      </c>
      <c r="I5">
        <f t="shared" si="0"/>
        <v>1</v>
      </c>
      <c r="J5">
        <f t="shared" si="1"/>
        <v>1</v>
      </c>
      <c r="K5">
        <f t="shared" si="2"/>
        <v>1</v>
      </c>
      <c r="L5">
        <f t="shared" si="3"/>
        <v>1</v>
      </c>
      <c r="M5">
        <f t="shared" si="4"/>
        <v>1</v>
      </c>
    </row>
    <row r="6" spans="4:16" x14ac:dyDescent="0.2">
      <c r="D6">
        <f>Prediction!D6</f>
        <v>5</v>
      </c>
      <c r="E6">
        <f>Prediction!E6</f>
        <v>0</v>
      </c>
      <c r="H6">
        <f t="shared" si="5"/>
        <v>1</v>
      </c>
      <c r="I6">
        <f t="shared" si="0"/>
        <v>1</v>
      </c>
      <c r="J6">
        <f t="shared" si="1"/>
        <v>0</v>
      </c>
      <c r="K6">
        <f t="shared" si="2"/>
        <v>1</v>
      </c>
      <c r="L6">
        <f t="shared" si="3"/>
        <v>0</v>
      </c>
      <c r="M6">
        <f t="shared" si="4"/>
        <v>0</v>
      </c>
    </row>
    <row r="7" spans="4:16" x14ac:dyDescent="0.2">
      <c r="D7">
        <f>Prediction!D7</f>
        <v>6</v>
      </c>
      <c r="E7">
        <f>Prediction!E7</f>
        <v>0</v>
      </c>
      <c r="H7">
        <f t="shared" si="5"/>
        <v>1</v>
      </c>
      <c r="I7">
        <f t="shared" si="0"/>
        <v>1</v>
      </c>
      <c r="J7">
        <f t="shared" si="1"/>
        <v>0</v>
      </c>
      <c r="K7">
        <f t="shared" si="2"/>
        <v>1</v>
      </c>
      <c r="L7">
        <f t="shared" si="3"/>
        <v>0</v>
      </c>
      <c r="M7">
        <f t="shared" si="4"/>
        <v>0</v>
      </c>
    </row>
    <row r="8" spans="4:16" x14ac:dyDescent="0.2">
      <c r="D8">
        <f>Prediction!D8</f>
        <v>8</v>
      </c>
      <c r="E8">
        <f>Prediction!E8</f>
        <v>0</v>
      </c>
      <c r="H8">
        <f t="shared" si="5"/>
        <v>2</v>
      </c>
      <c r="I8">
        <f t="shared" si="0"/>
        <v>2</v>
      </c>
      <c r="J8">
        <f t="shared" si="1"/>
        <v>0</v>
      </c>
      <c r="K8">
        <f t="shared" si="2"/>
        <v>1</v>
      </c>
      <c r="L8">
        <f t="shared" si="3"/>
        <v>0</v>
      </c>
      <c r="M8">
        <f t="shared" si="4"/>
        <v>0</v>
      </c>
    </row>
    <row r="9" spans="4:16" x14ac:dyDescent="0.2">
      <c r="D9">
        <f>Prediction!D9</f>
        <v>0</v>
      </c>
      <c r="E9">
        <f>Prediction!E9</f>
        <v>0</v>
      </c>
      <c r="H9">
        <f t="shared" si="5"/>
        <v>-8</v>
      </c>
      <c r="I9" t="str">
        <f t="shared" si="0"/>
        <v/>
      </c>
      <c r="J9">
        <f t="shared" si="1"/>
        <v>0</v>
      </c>
      <c r="K9" t="str">
        <f t="shared" si="2"/>
        <v/>
      </c>
      <c r="L9" t="e">
        <f t="shared" si="3"/>
        <v>#VALUE!</v>
      </c>
      <c r="M9" t="str">
        <f t="shared" si="4"/>
        <v/>
      </c>
    </row>
    <row r="10" spans="4:16" x14ac:dyDescent="0.2">
      <c r="D10">
        <f>Prediction!D10</f>
        <v>0</v>
      </c>
      <c r="E10">
        <f>Prediction!E10</f>
        <v>0</v>
      </c>
      <c r="H10">
        <f t="shared" si="5"/>
        <v>0</v>
      </c>
      <c r="I10" t="str">
        <f t="shared" si="0"/>
        <v/>
      </c>
      <c r="J10">
        <f t="shared" si="1"/>
        <v>0</v>
      </c>
      <c r="K10" t="str">
        <f t="shared" si="2"/>
        <v/>
      </c>
      <c r="L10" t="e">
        <f t="shared" si="3"/>
        <v>#VALUE!</v>
      </c>
      <c r="M10" t="str">
        <f t="shared" si="4"/>
        <v/>
      </c>
    </row>
    <row r="11" spans="4:16" x14ac:dyDescent="0.2">
      <c r="D11">
        <f>Prediction!D11</f>
        <v>0</v>
      </c>
      <c r="E11">
        <f>Prediction!E11</f>
        <v>0</v>
      </c>
      <c r="H11">
        <f t="shared" si="5"/>
        <v>0</v>
      </c>
      <c r="I11" t="str">
        <f t="shared" si="0"/>
        <v/>
      </c>
      <c r="J11">
        <f t="shared" si="1"/>
        <v>0</v>
      </c>
      <c r="K11" t="str">
        <f t="shared" si="2"/>
        <v/>
      </c>
      <c r="L11" t="e">
        <f t="shared" si="3"/>
        <v>#VALUE!</v>
      </c>
      <c r="M11" t="str">
        <f t="shared" si="4"/>
        <v/>
      </c>
    </row>
    <row r="12" spans="4:16" x14ac:dyDescent="0.2">
      <c r="D12">
        <f>Prediction!D12</f>
        <v>0</v>
      </c>
      <c r="E12">
        <f>Prediction!E12</f>
        <v>0</v>
      </c>
      <c r="H12">
        <f t="shared" si="5"/>
        <v>0</v>
      </c>
      <c r="I12" t="str">
        <f t="shared" si="0"/>
        <v/>
      </c>
      <c r="J12">
        <f t="shared" si="1"/>
        <v>0</v>
      </c>
      <c r="K12" t="str">
        <f t="shared" si="2"/>
        <v/>
      </c>
      <c r="L12" t="e">
        <f t="shared" si="3"/>
        <v>#VALUE!</v>
      </c>
      <c r="M12" t="str">
        <f t="shared" si="4"/>
        <v/>
      </c>
    </row>
    <row r="13" spans="4:16" x14ac:dyDescent="0.2">
      <c r="D13">
        <f>Prediction!D13</f>
        <v>0</v>
      </c>
      <c r="E13">
        <f>Prediction!E13</f>
        <v>0</v>
      </c>
      <c r="H13">
        <f t="shared" si="5"/>
        <v>0</v>
      </c>
      <c r="I13" t="str">
        <f t="shared" si="0"/>
        <v/>
      </c>
      <c r="J13">
        <f t="shared" si="1"/>
        <v>0</v>
      </c>
      <c r="K13" t="str">
        <f t="shared" si="2"/>
        <v/>
      </c>
      <c r="L13" t="e">
        <f t="shared" si="3"/>
        <v>#VALUE!</v>
      </c>
      <c r="M13" t="str">
        <f t="shared" si="4"/>
        <v/>
      </c>
    </row>
    <row r="14" spans="4:16" x14ac:dyDescent="0.2">
      <c r="D14">
        <f>Prediction!D14</f>
        <v>0</v>
      </c>
      <c r="E14">
        <f>Prediction!E14</f>
        <v>0</v>
      </c>
      <c r="H14">
        <f t="shared" si="5"/>
        <v>0</v>
      </c>
      <c r="I14" t="str">
        <f t="shared" si="0"/>
        <v/>
      </c>
      <c r="J14">
        <f t="shared" si="1"/>
        <v>0</v>
      </c>
      <c r="K14" t="str">
        <f t="shared" si="2"/>
        <v/>
      </c>
      <c r="L14" t="e">
        <f t="shared" si="3"/>
        <v>#VALUE!</v>
      </c>
      <c r="M14" t="str">
        <f t="shared" si="4"/>
        <v/>
      </c>
    </row>
    <row r="15" spans="4:16" x14ac:dyDescent="0.2">
      <c r="D15">
        <f>Prediction!D15</f>
        <v>0</v>
      </c>
      <c r="E15">
        <f>Prediction!E15</f>
        <v>0</v>
      </c>
      <c r="H15">
        <f t="shared" si="5"/>
        <v>0</v>
      </c>
      <c r="I15" t="str">
        <f t="shared" si="0"/>
        <v/>
      </c>
      <c r="J15">
        <f t="shared" si="1"/>
        <v>0</v>
      </c>
      <c r="K15" t="str">
        <f t="shared" si="2"/>
        <v/>
      </c>
      <c r="L15" t="e">
        <f t="shared" si="3"/>
        <v>#VALUE!</v>
      </c>
      <c r="M15" t="str">
        <f t="shared" si="4"/>
        <v/>
      </c>
    </row>
    <row r="16" spans="4:16" x14ac:dyDescent="0.2">
      <c r="D16">
        <f>Prediction!D16</f>
        <v>0</v>
      </c>
      <c r="E16">
        <f>Prediction!E16</f>
        <v>0</v>
      </c>
      <c r="H16">
        <f t="shared" si="5"/>
        <v>0</v>
      </c>
      <c r="I16" t="str">
        <f t="shared" si="0"/>
        <v/>
      </c>
      <c r="J16">
        <f t="shared" si="1"/>
        <v>0</v>
      </c>
      <c r="K16" t="str">
        <f t="shared" si="2"/>
        <v/>
      </c>
      <c r="L16" t="e">
        <f t="shared" si="3"/>
        <v>#VALUE!</v>
      </c>
      <c r="M16" t="str">
        <f t="shared" si="4"/>
        <v/>
      </c>
    </row>
    <row r="17" spans="4:13" x14ac:dyDescent="0.2">
      <c r="D17">
        <f>Prediction!D17</f>
        <v>0</v>
      </c>
      <c r="E17">
        <f>Prediction!E17</f>
        <v>0</v>
      </c>
      <c r="H17">
        <f t="shared" si="5"/>
        <v>0</v>
      </c>
      <c r="I17" t="str">
        <f t="shared" si="0"/>
        <v/>
      </c>
      <c r="J17">
        <f t="shared" si="1"/>
        <v>0</v>
      </c>
      <c r="K17" t="str">
        <f t="shared" si="2"/>
        <v/>
      </c>
      <c r="L17" t="e">
        <f t="shared" si="3"/>
        <v>#VALUE!</v>
      </c>
      <c r="M17" t="str">
        <f t="shared" si="4"/>
        <v/>
      </c>
    </row>
    <row r="18" spans="4:13" x14ac:dyDescent="0.2">
      <c r="D18">
        <f>Prediction!D18</f>
        <v>0</v>
      </c>
      <c r="E18">
        <f>Prediction!E18</f>
        <v>0</v>
      </c>
      <c r="H18">
        <f t="shared" si="5"/>
        <v>0</v>
      </c>
      <c r="I18" t="str">
        <f t="shared" si="0"/>
        <v/>
      </c>
      <c r="J18">
        <f t="shared" si="1"/>
        <v>0</v>
      </c>
      <c r="K18" t="str">
        <f t="shared" si="2"/>
        <v/>
      </c>
      <c r="L18" t="e">
        <f t="shared" si="3"/>
        <v>#VALUE!</v>
      </c>
      <c r="M18" t="str">
        <f t="shared" si="4"/>
        <v/>
      </c>
    </row>
    <row r="19" spans="4:13" x14ac:dyDescent="0.2">
      <c r="D19">
        <f>Prediction!D19</f>
        <v>0</v>
      </c>
      <c r="E19">
        <f>Prediction!E19</f>
        <v>0</v>
      </c>
      <c r="H19">
        <f t="shared" si="5"/>
        <v>0</v>
      </c>
      <c r="I19" t="str">
        <f t="shared" si="0"/>
        <v/>
      </c>
      <c r="J19">
        <f t="shared" si="1"/>
        <v>0</v>
      </c>
      <c r="K19" t="str">
        <f t="shared" si="2"/>
        <v/>
      </c>
      <c r="L19" t="e">
        <f t="shared" si="3"/>
        <v>#VALUE!</v>
      </c>
      <c r="M19" t="str">
        <f t="shared" si="4"/>
        <v/>
      </c>
    </row>
    <row r="20" spans="4:13" x14ac:dyDescent="0.2">
      <c r="H20">
        <f>D20-0</f>
        <v>0</v>
      </c>
      <c r="I20" t="str">
        <f t="shared" si="0"/>
        <v/>
      </c>
      <c r="J20">
        <f t="shared" si="1"/>
        <v>0</v>
      </c>
      <c r="K20" t="str">
        <f t="shared" si="2"/>
        <v/>
      </c>
      <c r="L20" t="e">
        <f t="shared" si="3"/>
        <v>#VALUE!</v>
      </c>
      <c r="M20" t="str">
        <f t="shared" si="4"/>
        <v/>
      </c>
    </row>
    <row r="21" spans="4:13" x14ac:dyDescent="0.2">
      <c r="H21">
        <f>D21-D20</f>
        <v>0</v>
      </c>
      <c r="I21" t="str">
        <f t="shared" si="0"/>
        <v/>
      </c>
      <c r="J21">
        <f t="shared" si="1"/>
        <v>0</v>
      </c>
      <c r="K21" t="str">
        <f t="shared" si="2"/>
        <v/>
      </c>
      <c r="L21" t="e">
        <f t="shared" si="3"/>
        <v>#VALUE!</v>
      </c>
      <c r="M21" t="str">
        <f t="shared" si="4"/>
        <v/>
      </c>
    </row>
    <row r="22" spans="4:13" x14ac:dyDescent="0.2">
      <c r="H22">
        <f t="shared" si="5"/>
        <v>0</v>
      </c>
      <c r="I22" t="str">
        <f t="shared" si="0"/>
        <v/>
      </c>
      <c r="J22">
        <f t="shared" si="1"/>
        <v>0</v>
      </c>
      <c r="K22" t="str">
        <f t="shared" si="2"/>
        <v/>
      </c>
      <c r="L22" t="e">
        <f t="shared" si="3"/>
        <v>#VALUE!</v>
      </c>
      <c r="M22" t="str">
        <f t="shared" si="4"/>
        <v/>
      </c>
    </row>
    <row r="23" spans="4:13" x14ac:dyDescent="0.2">
      <c r="I23" t="str">
        <f t="shared" ref="I23:I26" si="6">IF(H23&gt;0,H23,"")</f>
        <v/>
      </c>
      <c r="J23" t="str">
        <f t="shared" ref="J23:J25" si="7">IF(I23="", "",I23)</f>
        <v/>
      </c>
    </row>
    <row r="24" spans="4:13" x14ac:dyDescent="0.2">
      <c r="I24" t="str">
        <f t="shared" si="6"/>
        <v/>
      </c>
      <c r="J24" t="str">
        <f t="shared" si="7"/>
        <v/>
      </c>
    </row>
    <row r="25" spans="4:13" x14ac:dyDescent="0.2">
      <c r="I25" t="str">
        <f t="shared" si="6"/>
        <v/>
      </c>
      <c r="J25" t="str">
        <f t="shared" si="7"/>
        <v/>
      </c>
    </row>
    <row r="26" spans="4:13" x14ac:dyDescent="0.2">
      <c r="I26" t="str">
        <f t="shared" si="6"/>
        <v/>
      </c>
    </row>
    <row r="27" spans="4:13" x14ac:dyDescent="0.2">
      <c r="I27" t="str">
        <f t="shared" ref="I27:I28" si="8">IF(H27&gt;0,H27,"")</f>
        <v/>
      </c>
    </row>
    <row r="28" spans="4:13" x14ac:dyDescent="0.2">
      <c r="I28" t="str">
        <f t="shared" si="8"/>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Prediction</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Baldwin</dc:creator>
  <cp:lastModifiedBy>Darren Baldwin</cp:lastModifiedBy>
  <dcterms:created xsi:type="dcterms:W3CDTF">2021-01-06T00:22:07Z</dcterms:created>
  <dcterms:modified xsi:type="dcterms:W3CDTF">2021-01-11T23:27:59Z</dcterms:modified>
</cp:coreProperties>
</file>